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56" i="1"/>
  <c r="C56"/>
  <c r="B56"/>
  <c r="B10"/>
  <c r="F44"/>
  <c r="D55" l="1"/>
  <c r="C55"/>
  <c r="B55"/>
  <c r="E54"/>
  <c r="E55" s="1"/>
  <c r="F55" s="1"/>
  <c r="D50"/>
  <c r="C50"/>
  <c r="B50"/>
  <c r="E49"/>
  <c r="E50" s="1"/>
  <c r="F50" s="1"/>
  <c r="D45"/>
  <c r="C45"/>
  <c r="B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D10"/>
  <c r="C10"/>
  <c r="E9"/>
  <c r="E10" s="1"/>
  <c r="F10" s="1"/>
  <c r="F15" l="1"/>
  <c r="E56"/>
  <c r="F56"/>
  <c r="F19"/>
  <c r="F29"/>
  <c r="F39"/>
  <c r="F49"/>
  <c r="F9"/>
  <c r="F14"/>
  <c r="F24"/>
  <c r="F34"/>
  <c r="F54"/>
</calcChain>
</file>

<file path=xl/sharedStrings.xml><?xml version="1.0" encoding="utf-8"?>
<sst xmlns="http://schemas.openxmlformats.org/spreadsheetml/2006/main" count="147" uniqueCount="64">
  <si>
    <r>
      <t xml:space="preserve">Способ размещения заказа                      </t>
    </r>
    <r>
      <rPr>
        <i/>
        <sz val="11"/>
        <color indexed="8"/>
        <rFont val="Times New Roman"/>
        <family val="1"/>
        <charset val="204"/>
      </rPr>
      <t>Открытый аукцион в электронной форме</t>
    </r>
  </si>
  <si>
    <t>Категории</t>
  </si>
  <si>
    <t>Цены/поставщики</t>
  </si>
  <si>
    <t>Средняя цена</t>
  </si>
  <si>
    <t>Начальная цена</t>
  </si>
  <si>
    <t>Наименование</t>
  </si>
  <si>
    <t>Х</t>
  </si>
  <si>
    <t>Характеристика</t>
  </si>
  <si>
    <t>Цена за единицу</t>
  </si>
  <si>
    <t>Итого</t>
  </si>
  <si>
    <t>ИТОГО</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</si>
  <si>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</si>
  <si>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</si>
  <si>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</si>
  <si>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</si>
  <si>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</si>
  <si>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</si>
  <si>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</si>
  <si>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31.03.2013 года</t>
  </si>
  <si>
    <t>Главный врач                      _________________ В.В.Быков</t>
  </si>
  <si>
    <t xml:space="preserve"> </t>
  </si>
  <si>
    <t>Начальник ОМТС    _________________Р.Ш.Смаилов</t>
  </si>
  <si>
    <t>Исполнитель: экономист отдела материально-технического снабжения</t>
  </si>
  <si>
    <t>Шакирова Гузель Альфировна</t>
  </si>
  <si>
    <t>тел/факс. 8(34675) 6-79-98</t>
  </si>
  <si>
    <t>e-mail: mtsucgb@mail.ru</t>
  </si>
  <si>
    <t>Количество,уп</t>
  </si>
  <si>
    <t xml:space="preserve">Гистологический контейнер с крышкой и прокладкой и окошком для определения уровня формалина </t>
  </si>
  <si>
    <t>Герметичные гистологические контейнеры с крышкой, прокладкой и окошком для определения уровня формалина. Изготовлены из полимерного материла устойчивого к воздествию химических реагентов. Объём не менее 1000 мл. Упаковка: не менее 100 шт.</t>
  </si>
  <si>
    <t>Парафин для гистологической заливки</t>
  </si>
  <si>
    <t>Стекла предметные с Поли-L-лизиновым покрытием</t>
  </si>
  <si>
    <t xml:space="preserve">Предметное стекло c адгезивным  специальным покрытием поли-L-лизинового  типа химически притягивающее ткани, с шлифованной кромкой 90° и колорированной односторонней матовой полосой белого цвета 20мм, для микроскопии. Область применения предметного стекла – цитологические, иммуногистохимические исследования и для парафиновых срезов.
Предметные стекла не влияют на ферментативную предварительную обработку. Устойчивы к нагреванию.Размеры стекла: Длина 75,0 мм. Допуск ±1 мм. Ширина 25,0. Допуск ±1 мм
Толщина 1,0. Допуск ± 0,05 мм. Расфасовано в пластиковой вакуумной упаковке по 72 штуки, готово к использованию без предварительной подготовки.Тип стекла: экстра белое стекло.
Предметные стекла чистые, однородные, оптически точные, без искажения образца при рассмотрении.
</t>
  </si>
  <si>
    <t>Гимза для определения Helicobacter Pylori</t>
  </si>
  <si>
    <t xml:space="preserve">Набор готовых растворов для выявление Helicobacter Pylori в образцах биопсии слизистой желудка. Реактивы в составе набора: А. Модифицированный раствор Гимза, 150 мл
В. Ацетатный буфер, 150 мл.С. Дифференцирующий реактив, 150 мл D. Дегидратирующий реактив, 150 мл E. Дегидратирующий реактив, 150 млУпаковка: не менее 75 шт.
</t>
  </si>
  <si>
    <t>199034,г.Санкт-Петербург,16-я линия В.О.7А</t>
  </si>
  <si>
    <t>8(812)305-06-06</t>
  </si>
  <si>
    <t>ООО"ЭргоПродакшн"</t>
  </si>
  <si>
    <t>ООО"Русдорф"</t>
  </si>
  <si>
    <t>8(812)328-30-00</t>
  </si>
  <si>
    <t>Заливочные кольца</t>
  </si>
  <si>
    <t>Заливочные кольца, желтые. Используются в процессе заливки. Вкладываются в заливочные формы в момент формирования блока и вдальнейшем служат его основанием. При их использовании отпадает необходимость приклеивать блок на деревянную основу. Упаковка: не менее 500 шт/уп.</t>
  </si>
  <si>
    <t>Набор инструментов для аутопсии</t>
  </si>
  <si>
    <t>Нож для хрящевой ткани с лезвием 8 см, не менее 1 шт. Деревянный молоток 20 см,не менее 1 шт. Аутопсийный нож с лезвием 13 мм, не менее 1 шт.Прямой рахиотом 20см, не менее 1 шт. Пара кишечных ножниц 20 см, не менее 1 шт. Пара больших реберных ножниц, не менее 1 шт. Пара прямых ножниц Листона 20 см, не менее 1 шт. Пила Саттерли 29 см, не менее 1 шт. Пара анатомических пинцетов с зубцами 16 см, не менее 1 шт. Ретрактор Вейтланера, не менее 1 шт. Пара анатомических пинцетов без зубцов 16 см, не менее 1 шт.</t>
  </si>
  <si>
    <t>Количество,ком</t>
  </si>
  <si>
    <t>Готовая к использованию гранулированная среда для пропитывания и заливки биопсийного и гистологического материала. Изготовлена из смеси алкановых углеводородов с числом атомов углерода от 9 до 40, изопарофиновых, циклопарафиновых и нафтено-ароматических углеводородов с добавлением восков растительного и животного просисхождения. Адаптированная для использования в автоматических системах проводки и заливки. Внешний вид: гранулы круглой или многогранной формы. Цвет белый. Беззапаха. Температура плавления не ниже 52 гр С и не вше 56 гр С. Температура воспламинения не менее 150 гр С. Удельный вес при 20 гр С 900 кг/м3.Вязкость при 100 гр С 2,5-10 мм2/сек. Условия хранения: в прохладном, сухом помещении с температурой не выше 25 гр С. Срок годности не ограничен. Удобная герметичная упаковка не менее 5 кг.</t>
  </si>
  <si>
    <t>Полистерол</t>
  </si>
  <si>
    <t>Синтетический термопластичный твердый, жесткий, аморфный полимер. Продукт полимеризации стирола. Прозрачен. В соответствии с ГОСТ 20282-86 имеет марку ПСМ-115, т.е. является поли стеролом общего назначения: получаемым полимеризацией в массе для изготовления методом литья под далением изделий технического нахначения и товаров народного потребления. Фасовка и упаковка: 1 кг, полиэтиленовый пакет.</t>
  </si>
  <si>
    <t>Лезвие для микротомов в кассетах тип А35</t>
  </si>
  <si>
    <t>Заменяемое приспособление для микротомии низкого профиля. Приспособлено для мягких, твердых тканей и экстратонких срезов. Имеет специально адаптированное уникальное покрытие на основе политетрафторэтилена, предохраняющее слипание поверхностей приспособления и обеспечивающее дополнительную шлифовку, и тем самым улучшения рабочих качеств в процессе использования. Упаковка: в полуавтоматическом диспенсере с приспособлением для безопастного поштучного извлечения. Материал: сложнолегированная сталь, устойчивая к коррозии в агрессивных средах. Рекомендованное применение: для изготовления ленточных срезов из твердых и мягких тканей человека, а также для изготовления обычных срезов. Материал: нержавеющая сталь. Длина лезвия не более 80мм. Высота лезвия не более 8 мм. Угол заточки не менее 35°. Количество лезвий в упаковке не менее 50 шт.</t>
  </si>
  <si>
    <t>Гистологические кассеты</t>
  </si>
  <si>
    <t>Кассеты для проводки гистологического материала из полиоксиметиленполиацетата. Внутренние размеры 30x25x5 мм, наружные размеры 40x28x6 мм, размеры пор (5.8±0.2)x(1±0.1) мм. Материал кассет устойчив к нагреву, микроволновому излучению, органическим растворителям, кислотам и щелочам. Кассеты имеют наклонную поверхность для маркировки, адаптированы для автоматических систем маркировки. Упаковка-диспенсер из картона с фронтаьным открытием для удобства использования. Цвет-белый. Количество штук в упаковке не менее 500 шт.</t>
  </si>
  <si>
    <t>Биопсийные кассеты</t>
  </si>
  <si>
    <t>Кассеты для проводки биопсийного материала из полиоксиметиленвполиацетата. Внутренние размеры 30x25x5 мм, наружные размеры 40чx28x6 мм, размер пор (0.9±0.1)x(0.9±0.1) мм. Материал кассет устойчив к нагреву, микроволновому излучению, органическим растворителям, кислотам и щелочам. Кассеты имеют наклонную поверхность для маркировки, адаптированы для автоматических систем маркировки. Упаковка-диспенсер из картона с фронтальным открытием для удобства использования. Цвет-голубой. Количество штук не менее 500 шт.</t>
  </si>
  <si>
    <t>Вх.№786 от 19.02.2013г.</t>
  </si>
  <si>
    <t>Вх.№787 от 19.02.2013г.</t>
  </si>
  <si>
    <t>Вх.№788 от 19.02.2013г.</t>
  </si>
  <si>
    <t>199106,г.Санкт-Петербург,16 линия,7/1</t>
  </si>
  <si>
    <t>199106,г.Санкт-Петербург,Шкиперский проток,14/39 литер Н.</t>
  </si>
  <si>
    <t>ООО"БиоВитрум"</t>
  </si>
  <si>
    <t>Дата составления сводной таблицы 25 февраля  2013 года.</t>
  </si>
  <si>
    <t>Начальная (максимальная) цена : 236 000( двести тридцать шесть тысяч) рублей 00 коп.</t>
  </si>
  <si>
    <t>По разделам: 0901 б-т - 74 028; 0902 б-т - 161 972.</t>
  </si>
  <si>
    <t>Открытый аукцион в электронной форме</t>
  </si>
  <si>
    <t xml:space="preserve">Обоснование расчета начальной (максимальной) цены контракта на поставку расходного материала для патологоанатомического отделения за счет средств бюджета города Югорска (субсидий на выполнение муниципального задания)  для  МБЛПУ «ЦГБ г.Югорска" на  2013 год
</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</si>
</sst>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6">
    <font>
      <sz val="11"/>
      <color theme="1"/>
      <name val="Calibri"/>
      <family val="2"/>
      <charset val="204"/>
      <scheme val="minor"/>
    </font>
    <font>
      <sz val="11"/>
      <color theme="1"/>
      <name val="Calibri"/>
      <family val="2"/>
      <charset val="204"/>
      <scheme val="minor"/>
    </font>
    <font>
      <sz val="11"/>
      <color theme="1"/>
      <name val="Times New Roman"/>
      <family val="1"/>
      <charset val="204"/>
    </font>
    <font>
      <i/>
      <sz val="11"/>
      <color indexed="8"/>
      <name val="Times New Roman"/>
      <family val="1"/>
      <charset val="204"/>
    </font>
    <font>
      <b/>
      <i/>
      <sz val="11"/>
      <color theme="1"/>
      <name val="Times New Roman"/>
      <family val="1"/>
      <charset val="204"/>
    </font>
    <font>
      <b/>
      <sz val="11"/>
      <color indexed="8"/>
      <name val="Times New Roman"/>
      <family val="1"/>
      <charset val="204"/>
    </font>
  </fonts>
  <fills count="2">
    <fill>
      <patternFill patternType="none"/>
    </fill>
    <fill>
      <patternFill patternType="gray125"/>
    </fill>
  </fills>
  <borders count="2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9"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19" xfId="0" applyFont="1" applyBorder="1" applyAlignment="1">
      <alignment horizontal="center" vertical="center" wrapText="1"/>
    </xf>
    <xf numFmtId="164" fontId="2" fillId="0" borderId="9" xfId="0" applyNumberFormat="1" applyFont="1" applyBorder="1" applyAlignment="1">
      <alignment horizontal="center"/>
    </xf>
    <xf numFmtId="164" fontId="2" fillId="0" borderId="19" xfId="0" applyNumberFormat="1" applyFont="1" applyBorder="1" applyAlignment="1">
      <alignment horizontal="center"/>
    </xf>
    <xf numFmtId="164" fontId="2" fillId="0" borderId="20" xfId="0" applyNumberFormat="1" applyFont="1" applyBorder="1" applyAlignment="1">
      <alignment horizontal="center"/>
    </xf>
    <xf numFmtId="0" fontId="5" fillId="0" borderId="19" xfId="0" applyFont="1" applyBorder="1" applyAlignment="1">
      <alignment horizontal="center" vertical="center" wrapText="1"/>
    </xf>
    <xf numFmtId="0" fontId="2" fillId="0" borderId="0" xfId="0" applyNumberFormat="1" applyFont="1" applyAlignment="1">
      <alignment horizontal="left" vertic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justify" wrapText="1"/>
    </xf>
    <xf numFmtId="0" fontId="2" fillId="0" borderId="0" xfId="0" applyFont="1" applyBorder="1"/>
    <xf numFmtId="0" fontId="2" fillId="0" borderId="0" xfId="0" applyFont="1" applyAlignment="1">
      <alignment vertical="top"/>
    </xf>
    <xf numFmtId="0" fontId="2"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Font="1"/>
    <xf numFmtId="0" fontId="2" fillId="0" borderId="0" xfId="0" applyFont="1" applyAlignment="1">
      <alignment horizontal="lef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4" fillId="0" borderId="1" xfId="0" applyFont="1" applyBorder="1"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44" fontId="2" fillId="0" borderId="23" xfId="1"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left" vertical="center"/>
    </xf>
    <xf numFmtId="0" fontId="2" fillId="0" borderId="0" xfId="0" applyNumberFormat="1" applyFont="1" applyAlignment="1">
      <alignment horizontal="left" vertical="center" wrapText="1"/>
    </xf>
    <xf numFmtId="0" fontId="2" fillId="0" borderId="22" xfId="0" applyFont="1" applyBorder="1" applyAlignment="1">
      <alignment horizontal="center" vertical="center" wrapText="1"/>
    </xf>
    <xf numFmtId="0" fontId="2" fillId="0" borderId="0" xfId="0" applyNumberFormat="1" applyFont="1" applyBorder="1" applyAlignment="1">
      <alignment horizontal="left" vertical="top" wrapText="1"/>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85"/>
  <sheetViews>
    <sheetView tabSelected="1" workbookViewId="0">
      <selection activeCell="H5" sqref="H5"/>
    </sheetView>
  </sheetViews>
  <sheetFormatPr defaultRowHeight="15"/>
  <cols>
    <col min="1" max="1" width="15.85546875" customWidth="1"/>
    <col min="2" max="2" width="30.42578125" customWidth="1"/>
    <col min="3" max="3" width="29.85546875" customWidth="1"/>
    <col min="4" max="4" width="28.42578125" customWidth="1"/>
    <col min="5" max="5" width="13" customWidth="1"/>
    <col min="6" max="6" width="12.85546875" customWidth="1"/>
  </cols>
  <sheetData>
    <row r="1" spans="1:6" ht="51.75" customHeight="1">
      <c r="A1" s="32" t="s">
        <v>63</v>
      </c>
      <c r="B1" s="32"/>
      <c r="C1" s="32"/>
      <c r="D1" s="32"/>
      <c r="E1" s="32"/>
      <c r="F1" s="32"/>
    </row>
    <row r="2" spans="1:6">
      <c r="A2" s="33"/>
      <c r="B2" s="33"/>
      <c r="C2" s="33"/>
      <c r="D2" s="33"/>
      <c r="E2" s="33"/>
      <c r="F2" s="33"/>
    </row>
    <row r="3" spans="1:6" ht="15.75" thickBot="1">
      <c r="A3" s="1"/>
      <c r="B3" s="1"/>
      <c r="C3" s="1" t="s">
        <v>0</v>
      </c>
      <c r="D3" s="34" t="s">
        <v>62</v>
      </c>
      <c r="E3" s="34"/>
      <c r="F3" s="34"/>
    </row>
    <row r="4" spans="1:6" ht="15.75" thickBot="1">
      <c r="A4" s="35" t="s">
        <v>1</v>
      </c>
      <c r="B4" s="37" t="s">
        <v>2</v>
      </c>
      <c r="C4" s="38"/>
      <c r="D4" s="38"/>
      <c r="E4" s="35" t="s">
        <v>3</v>
      </c>
      <c r="F4" s="35" t="s">
        <v>4</v>
      </c>
    </row>
    <row r="5" spans="1:6" ht="15.75" thickBot="1">
      <c r="A5" s="36"/>
      <c r="B5" s="2">
        <v>1</v>
      </c>
      <c r="C5" s="3">
        <v>2</v>
      </c>
      <c r="D5" s="4">
        <v>3</v>
      </c>
      <c r="E5" s="36"/>
      <c r="F5" s="36"/>
    </row>
    <row r="6" spans="1:6" ht="32.25" customHeight="1">
      <c r="A6" s="5" t="s">
        <v>5</v>
      </c>
      <c r="B6" s="39" t="s">
        <v>27</v>
      </c>
      <c r="C6" s="40"/>
      <c r="D6" s="40"/>
      <c r="E6" s="6" t="s">
        <v>6</v>
      </c>
      <c r="F6" s="7" t="s">
        <v>6</v>
      </c>
    </row>
    <row r="7" spans="1:6" ht="56.25" customHeight="1">
      <c r="A7" s="8" t="s">
        <v>7</v>
      </c>
      <c r="B7" s="30" t="s">
        <v>28</v>
      </c>
      <c r="C7" s="31"/>
      <c r="D7" s="41"/>
      <c r="E7" s="9"/>
      <c r="F7" s="10"/>
    </row>
    <row r="8" spans="1:6" ht="15.75" customHeight="1">
      <c r="A8" s="26" t="s">
        <v>26</v>
      </c>
      <c r="B8" s="30">
        <v>1</v>
      </c>
      <c r="C8" s="31"/>
      <c r="D8" s="31"/>
      <c r="E8" s="11" t="s">
        <v>6</v>
      </c>
      <c r="F8" s="12" t="s">
        <v>6</v>
      </c>
    </row>
    <row r="9" spans="1:6" ht="15.75" customHeight="1">
      <c r="A9" s="13" t="s">
        <v>8</v>
      </c>
      <c r="B9" s="14">
        <v>10073.540000000001</v>
      </c>
      <c r="C9" s="14">
        <v>10275.01</v>
      </c>
      <c r="D9" s="14">
        <v>10583.26</v>
      </c>
      <c r="E9" s="15">
        <f>(B9+C9+D9)/3</f>
        <v>10310.603333333334</v>
      </c>
      <c r="F9" s="16">
        <f>E9</f>
        <v>10310.603333333334</v>
      </c>
    </row>
    <row r="10" spans="1:6" ht="15.75" thickBot="1">
      <c r="A10" s="13" t="s">
        <v>9</v>
      </c>
      <c r="B10" s="15">
        <f>B8*B9</f>
        <v>10073.540000000001</v>
      </c>
      <c r="C10" s="15">
        <f>B8*C9</f>
        <v>10275.01</v>
      </c>
      <c r="D10" s="15">
        <f>D9*B8</f>
        <v>10583.26</v>
      </c>
      <c r="E10" s="15">
        <f>E9*B8</f>
        <v>10310.603333333334</v>
      </c>
      <c r="F10" s="16">
        <f>E10</f>
        <v>10310.603333333334</v>
      </c>
    </row>
    <row r="11" spans="1:6">
      <c r="A11" s="5" t="s">
        <v>5</v>
      </c>
      <c r="B11" s="39" t="s">
        <v>39</v>
      </c>
      <c r="C11" s="40"/>
      <c r="D11" s="40"/>
      <c r="E11" s="6" t="s">
        <v>6</v>
      </c>
      <c r="F11" s="7" t="s">
        <v>6</v>
      </c>
    </row>
    <row r="12" spans="1:6" ht="71.25" customHeight="1">
      <c r="A12" s="8" t="s">
        <v>7</v>
      </c>
      <c r="B12" s="30" t="s">
        <v>40</v>
      </c>
      <c r="C12" s="31"/>
      <c r="D12" s="41"/>
      <c r="E12" s="9"/>
      <c r="F12" s="10"/>
    </row>
    <row r="13" spans="1:6" ht="16.5" customHeight="1">
      <c r="A13" s="26" t="s">
        <v>26</v>
      </c>
      <c r="B13" s="30">
        <v>8</v>
      </c>
      <c r="C13" s="31"/>
      <c r="D13" s="31"/>
      <c r="E13" s="11" t="s">
        <v>6</v>
      </c>
      <c r="F13" s="12" t="s">
        <v>6</v>
      </c>
    </row>
    <row r="14" spans="1:6" ht="15.75" customHeight="1">
      <c r="A14" s="13" t="s">
        <v>8</v>
      </c>
      <c r="B14" s="14">
        <v>771.39</v>
      </c>
      <c r="C14" s="14">
        <v>786.82</v>
      </c>
      <c r="D14" s="14">
        <v>810.42</v>
      </c>
      <c r="E14" s="15">
        <f>(B14+C14+D14)/3</f>
        <v>789.54333333333341</v>
      </c>
      <c r="F14" s="16">
        <f>E14</f>
        <v>789.54333333333341</v>
      </c>
    </row>
    <row r="15" spans="1:6" ht="15.75" thickBot="1">
      <c r="A15" s="13" t="s">
        <v>9</v>
      </c>
      <c r="B15" s="15">
        <f>B13*B14</f>
        <v>6171.12</v>
      </c>
      <c r="C15" s="15">
        <f>B13*C14</f>
        <v>6294.56</v>
      </c>
      <c r="D15" s="15">
        <f>D14*B13</f>
        <v>6483.36</v>
      </c>
      <c r="E15" s="15">
        <f>E14*B13</f>
        <v>6316.3466666666673</v>
      </c>
      <c r="F15" s="16">
        <f>E15</f>
        <v>6316.3466666666673</v>
      </c>
    </row>
    <row r="16" spans="1:6">
      <c r="A16" s="5" t="s">
        <v>5</v>
      </c>
      <c r="B16" s="39" t="s">
        <v>41</v>
      </c>
      <c r="C16" s="40"/>
      <c r="D16" s="40"/>
      <c r="E16" s="6" t="s">
        <v>6</v>
      </c>
      <c r="F16" s="7" t="s">
        <v>6</v>
      </c>
    </row>
    <row r="17" spans="1:6" ht="91.5" customHeight="1">
      <c r="A17" s="8" t="s">
        <v>7</v>
      </c>
      <c r="B17" s="30" t="s">
        <v>42</v>
      </c>
      <c r="C17" s="31"/>
      <c r="D17" s="41"/>
      <c r="E17" s="9"/>
      <c r="F17" s="10"/>
    </row>
    <row r="18" spans="1:6">
      <c r="A18" s="27" t="s">
        <v>43</v>
      </c>
      <c r="B18" s="30">
        <v>1</v>
      </c>
      <c r="C18" s="31"/>
      <c r="D18" s="31"/>
      <c r="E18" s="11" t="s">
        <v>6</v>
      </c>
      <c r="F18" s="12" t="s">
        <v>6</v>
      </c>
    </row>
    <row r="19" spans="1:6" ht="15.75" customHeight="1">
      <c r="A19" s="13" t="s">
        <v>8</v>
      </c>
      <c r="B19" s="14">
        <v>52174.22</v>
      </c>
      <c r="C19" s="14">
        <v>53217.7</v>
      </c>
      <c r="D19" s="14">
        <v>54814.239999999998</v>
      </c>
      <c r="E19" s="15">
        <f>(B19+C19+D19)/3</f>
        <v>53402.053333333337</v>
      </c>
      <c r="F19" s="16">
        <f>E19</f>
        <v>53402.053333333337</v>
      </c>
    </row>
    <row r="20" spans="1:6" ht="15.75" thickBot="1">
      <c r="A20" s="13" t="s">
        <v>9</v>
      </c>
      <c r="B20" s="15">
        <f>B18*B19</f>
        <v>52174.22</v>
      </c>
      <c r="C20" s="15">
        <f>B18*C19</f>
        <v>53217.7</v>
      </c>
      <c r="D20" s="15">
        <f>D19*B18</f>
        <v>54814.239999999998</v>
      </c>
      <c r="E20" s="15">
        <f>E19*B18</f>
        <v>53402.053333333337</v>
      </c>
      <c r="F20" s="16">
        <f>E20</f>
        <v>53402.053333333337</v>
      </c>
    </row>
    <row r="21" spans="1:6" ht="15" customHeight="1">
      <c r="A21" s="5" t="s">
        <v>5</v>
      </c>
      <c r="B21" s="39" t="s">
        <v>29</v>
      </c>
      <c r="C21" s="40"/>
      <c r="D21" s="40"/>
      <c r="E21" s="6" t="s">
        <v>6</v>
      </c>
      <c r="F21" s="7" t="s">
        <v>6</v>
      </c>
    </row>
    <row r="22" spans="1:6" ht="154.5" customHeight="1">
      <c r="A22" s="8" t="s">
        <v>7</v>
      </c>
      <c r="B22" s="30" t="s">
        <v>44</v>
      </c>
      <c r="C22" s="31"/>
      <c r="D22" s="41"/>
      <c r="E22" s="9"/>
      <c r="F22" s="10"/>
    </row>
    <row r="23" spans="1:6">
      <c r="A23" s="26" t="s">
        <v>26</v>
      </c>
      <c r="B23" s="30">
        <v>13</v>
      </c>
      <c r="C23" s="31"/>
      <c r="D23" s="31"/>
      <c r="E23" s="11" t="s">
        <v>6</v>
      </c>
      <c r="F23" s="12" t="s">
        <v>6</v>
      </c>
    </row>
    <row r="24" spans="1:6" ht="15" customHeight="1">
      <c r="A24" s="13" t="s">
        <v>8</v>
      </c>
      <c r="B24" s="14">
        <v>1652.97</v>
      </c>
      <c r="C24" s="14">
        <v>1686.03</v>
      </c>
      <c r="D24" s="14">
        <v>1736.61</v>
      </c>
      <c r="E24" s="15">
        <f>(B24+C24+D24)/3</f>
        <v>1691.87</v>
      </c>
      <c r="F24" s="16">
        <f>E24</f>
        <v>1691.87</v>
      </c>
    </row>
    <row r="25" spans="1:6" ht="15.75" thickBot="1">
      <c r="A25" s="13" t="s">
        <v>9</v>
      </c>
      <c r="B25" s="15">
        <f>B23*B24</f>
        <v>21488.61</v>
      </c>
      <c r="C25" s="15">
        <f>B23*C24</f>
        <v>21918.39</v>
      </c>
      <c r="D25" s="15">
        <f>D24*B23</f>
        <v>22575.93</v>
      </c>
      <c r="E25" s="15">
        <f>E24*B23</f>
        <v>21994.309999999998</v>
      </c>
      <c r="F25" s="16">
        <f>E25</f>
        <v>21994.309999999998</v>
      </c>
    </row>
    <row r="26" spans="1:6">
      <c r="A26" s="5" t="s">
        <v>5</v>
      </c>
      <c r="B26" s="39" t="s">
        <v>45</v>
      </c>
      <c r="C26" s="40"/>
      <c r="D26" s="40"/>
      <c r="E26" s="6" t="s">
        <v>6</v>
      </c>
      <c r="F26" s="7" t="s">
        <v>6</v>
      </c>
    </row>
    <row r="27" spans="1:6" ht="86.25" customHeight="1">
      <c r="A27" s="8" t="s">
        <v>7</v>
      </c>
      <c r="B27" s="30" t="s">
        <v>46</v>
      </c>
      <c r="C27" s="31"/>
      <c r="D27" s="41"/>
      <c r="E27" s="9"/>
      <c r="F27" s="10"/>
    </row>
    <row r="28" spans="1:6">
      <c r="A28" s="26" t="s">
        <v>26</v>
      </c>
      <c r="B28" s="30">
        <v>5</v>
      </c>
      <c r="C28" s="31"/>
      <c r="D28" s="31"/>
      <c r="E28" s="11" t="s">
        <v>6</v>
      </c>
      <c r="F28" s="12" t="s">
        <v>6</v>
      </c>
    </row>
    <row r="29" spans="1:6" ht="15" customHeight="1">
      <c r="A29" s="13" t="s">
        <v>8</v>
      </c>
      <c r="B29" s="14">
        <v>181.83</v>
      </c>
      <c r="C29" s="14">
        <v>185.47</v>
      </c>
      <c r="D29" s="14">
        <v>191.03</v>
      </c>
      <c r="E29" s="15">
        <f>(B29+C29+D29)/3</f>
        <v>186.11</v>
      </c>
      <c r="F29" s="16">
        <f>E29</f>
        <v>186.11</v>
      </c>
    </row>
    <row r="30" spans="1:6" ht="15.75" thickBot="1">
      <c r="A30" s="13" t="s">
        <v>9</v>
      </c>
      <c r="B30" s="15">
        <f>B28*B29</f>
        <v>909.15000000000009</v>
      </c>
      <c r="C30" s="15">
        <f>B28*C29</f>
        <v>927.35</v>
      </c>
      <c r="D30" s="15">
        <f>D29*B28</f>
        <v>955.15</v>
      </c>
      <c r="E30" s="15">
        <f>E29*B28</f>
        <v>930.55000000000007</v>
      </c>
      <c r="F30" s="16">
        <f>E30</f>
        <v>930.55000000000007</v>
      </c>
    </row>
    <row r="31" spans="1:6">
      <c r="A31" s="5" t="s">
        <v>5</v>
      </c>
      <c r="B31" s="39" t="s">
        <v>47</v>
      </c>
      <c r="C31" s="40"/>
      <c r="D31" s="40"/>
      <c r="E31" s="6" t="s">
        <v>6</v>
      </c>
      <c r="F31" s="7" t="s">
        <v>6</v>
      </c>
    </row>
    <row r="32" spans="1:6" ht="151.5" customHeight="1">
      <c r="A32" s="8" t="s">
        <v>7</v>
      </c>
      <c r="B32" s="30" t="s">
        <v>48</v>
      </c>
      <c r="C32" s="31"/>
      <c r="D32" s="41"/>
      <c r="E32" s="9"/>
      <c r="F32" s="10"/>
    </row>
    <row r="33" spans="1:6">
      <c r="A33" s="26" t="s">
        <v>26</v>
      </c>
      <c r="B33" s="30">
        <v>13</v>
      </c>
      <c r="C33" s="31"/>
      <c r="D33" s="31"/>
      <c r="E33" s="11" t="s">
        <v>6</v>
      </c>
      <c r="F33" s="12" t="s">
        <v>6</v>
      </c>
    </row>
    <row r="34" spans="1:6" ht="15.75" customHeight="1">
      <c r="A34" s="13" t="s">
        <v>8</v>
      </c>
      <c r="B34" s="14">
        <v>4011.27</v>
      </c>
      <c r="C34" s="14">
        <v>4091.5</v>
      </c>
      <c r="D34" s="14">
        <v>4214.24</v>
      </c>
      <c r="E34" s="15">
        <f>(B34+C34+D34)/3</f>
        <v>4105.67</v>
      </c>
      <c r="F34" s="16">
        <f>E34</f>
        <v>4105.67</v>
      </c>
    </row>
    <row r="35" spans="1:6" ht="15.75" thickBot="1">
      <c r="A35" s="13" t="s">
        <v>9</v>
      </c>
      <c r="B35" s="15">
        <f>B33*B34</f>
        <v>52146.51</v>
      </c>
      <c r="C35" s="15">
        <f>B33*C34</f>
        <v>53189.5</v>
      </c>
      <c r="D35" s="15">
        <f>D34*B33</f>
        <v>54785.119999999995</v>
      </c>
      <c r="E35" s="15">
        <f>E34*B33</f>
        <v>53373.71</v>
      </c>
      <c r="F35" s="16">
        <f>E35</f>
        <v>53373.71</v>
      </c>
    </row>
    <row r="36" spans="1:6">
      <c r="A36" s="5" t="s">
        <v>5</v>
      </c>
      <c r="B36" s="39" t="s">
        <v>30</v>
      </c>
      <c r="C36" s="40"/>
      <c r="D36" s="40"/>
      <c r="E36" s="6" t="s">
        <v>6</v>
      </c>
      <c r="F36" s="7" t="s">
        <v>6</v>
      </c>
    </row>
    <row r="37" spans="1:6" ht="150.75" customHeight="1">
      <c r="A37" s="8" t="s">
        <v>7</v>
      </c>
      <c r="B37" s="30" t="s">
        <v>31</v>
      </c>
      <c r="C37" s="31"/>
      <c r="D37" s="41"/>
      <c r="E37" s="9"/>
      <c r="F37" s="10"/>
    </row>
    <row r="38" spans="1:6">
      <c r="A38" s="26" t="s">
        <v>26</v>
      </c>
      <c r="B38" s="30">
        <v>63</v>
      </c>
      <c r="C38" s="31"/>
      <c r="D38" s="31"/>
      <c r="E38" s="11" t="s">
        <v>6</v>
      </c>
      <c r="F38" s="12" t="s">
        <v>6</v>
      </c>
    </row>
    <row r="39" spans="1:6" ht="16.5" customHeight="1">
      <c r="A39" s="13" t="s">
        <v>8</v>
      </c>
      <c r="B39" s="14">
        <v>954.59</v>
      </c>
      <c r="C39" s="14">
        <v>973.68</v>
      </c>
      <c r="D39" s="14">
        <v>1002.89</v>
      </c>
      <c r="E39" s="15">
        <f>(B39+C39+D39)/3</f>
        <v>977.05333333333328</v>
      </c>
      <c r="F39" s="16">
        <f>E39</f>
        <v>977.05333333333328</v>
      </c>
    </row>
    <row r="40" spans="1:6" ht="15.75" thickBot="1">
      <c r="A40" s="13" t="s">
        <v>9</v>
      </c>
      <c r="B40" s="15">
        <f>B38*B39</f>
        <v>60139.170000000006</v>
      </c>
      <c r="C40" s="15">
        <f>B38*C39</f>
        <v>61341.84</v>
      </c>
      <c r="D40" s="15">
        <f>D39*B38</f>
        <v>63182.07</v>
      </c>
      <c r="E40" s="15">
        <f>E39*B38</f>
        <v>61554.36</v>
      </c>
      <c r="F40" s="16">
        <f>E40</f>
        <v>61554.36</v>
      </c>
    </row>
    <row r="41" spans="1:6">
      <c r="A41" s="5" t="s">
        <v>5</v>
      </c>
      <c r="B41" s="39" t="s">
        <v>32</v>
      </c>
      <c r="C41" s="40"/>
      <c r="D41" s="42"/>
      <c r="E41" s="6" t="s">
        <v>6</v>
      </c>
      <c r="F41" s="7" t="s">
        <v>6</v>
      </c>
    </row>
    <row r="42" spans="1:6" ht="66" customHeight="1">
      <c r="A42" s="8" t="s">
        <v>7</v>
      </c>
      <c r="B42" s="30" t="s">
        <v>33</v>
      </c>
      <c r="C42" s="31"/>
      <c r="D42" s="41"/>
      <c r="E42" s="9"/>
      <c r="F42" s="10"/>
    </row>
    <row r="43" spans="1:6">
      <c r="A43" s="26" t="s">
        <v>26</v>
      </c>
      <c r="B43" s="30">
        <v>2</v>
      </c>
      <c r="C43" s="31"/>
      <c r="D43" s="31"/>
      <c r="E43" s="11" t="s">
        <v>6</v>
      </c>
      <c r="F43" s="12" t="s">
        <v>6</v>
      </c>
    </row>
    <row r="44" spans="1:6" ht="15" customHeight="1">
      <c r="A44" s="13" t="s">
        <v>8</v>
      </c>
      <c r="B44" s="14">
        <v>6407.42</v>
      </c>
      <c r="C44" s="14">
        <v>6535.57</v>
      </c>
      <c r="D44" s="14">
        <v>6731.64</v>
      </c>
      <c r="E44" s="15">
        <f>(B44+C44+D44)/3</f>
        <v>6558.21</v>
      </c>
      <c r="F44" s="16">
        <f>E44</f>
        <v>6558.21</v>
      </c>
    </row>
    <row r="45" spans="1:6" ht="15.75" thickBot="1">
      <c r="A45" s="13" t="s">
        <v>9</v>
      </c>
      <c r="B45" s="15">
        <f>B43*B44</f>
        <v>12814.84</v>
      </c>
      <c r="C45" s="15">
        <f>B43*C44</f>
        <v>13071.14</v>
      </c>
      <c r="D45" s="15">
        <f>D44*B43</f>
        <v>13463.28</v>
      </c>
      <c r="E45" s="15">
        <f>E44*B43</f>
        <v>13116.42</v>
      </c>
      <c r="F45" s="16">
        <f>E45</f>
        <v>13116.42</v>
      </c>
    </row>
    <row r="46" spans="1:6" ht="17.25" customHeight="1">
      <c r="A46" s="5" t="s">
        <v>5</v>
      </c>
      <c r="B46" s="39" t="s">
        <v>49</v>
      </c>
      <c r="C46" s="40"/>
      <c r="D46" s="42"/>
      <c r="E46" s="6" t="s">
        <v>6</v>
      </c>
      <c r="F46" s="7" t="s">
        <v>6</v>
      </c>
    </row>
    <row r="47" spans="1:6" ht="90.75" customHeight="1">
      <c r="A47" s="8" t="s">
        <v>7</v>
      </c>
      <c r="B47" s="30" t="s">
        <v>50</v>
      </c>
      <c r="C47" s="31"/>
      <c r="D47" s="41"/>
      <c r="E47" s="9"/>
      <c r="F47" s="10"/>
    </row>
    <row r="48" spans="1:6">
      <c r="A48" s="26" t="s">
        <v>26</v>
      </c>
      <c r="B48" s="30">
        <v>7</v>
      </c>
      <c r="C48" s="31"/>
      <c r="D48" s="31"/>
      <c r="E48" s="11" t="s">
        <v>6</v>
      </c>
      <c r="F48" s="12" t="s">
        <v>6</v>
      </c>
    </row>
    <row r="49" spans="1:6" ht="15" customHeight="1">
      <c r="A49" s="13" t="s">
        <v>8</v>
      </c>
      <c r="B49" s="14">
        <v>1046.8800000000001</v>
      </c>
      <c r="C49" s="14">
        <v>1067.82</v>
      </c>
      <c r="D49" s="14">
        <v>1099.8499999999999</v>
      </c>
      <c r="E49" s="15">
        <f>(B49+C49+D49)/3</f>
        <v>1071.5166666666667</v>
      </c>
      <c r="F49" s="16">
        <f>E49</f>
        <v>1071.5166666666667</v>
      </c>
    </row>
    <row r="50" spans="1:6" ht="15.75" thickBot="1">
      <c r="A50" s="13" t="s">
        <v>9</v>
      </c>
      <c r="B50" s="15">
        <f>B48*B49</f>
        <v>7328.1600000000008</v>
      </c>
      <c r="C50" s="15">
        <f>B48*C49</f>
        <v>7474.74</v>
      </c>
      <c r="D50" s="15">
        <f>D49*B48</f>
        <v>7698.9499999999989</v>
      </c>
      <c r="E50" s="15">
        <f>E49*B48</f>
        <v>7500.6166666666668</v>
      </c>
      <c r="F50" s="16">
        <f>E50</f>
        <v>7500.6166666666668</v>
      </c>
    </row>
    <row r="51" spans="1:6">
      <c r="A51" s="5" t="s">
        <v>5</v>
      </c>
      <c r="B51" s="39" t="s">
        <v>51</v>
      </c>
      <c r="C51" s="40"/>
      <c r="D51" s="40"/>
      <c r="E51" s="6" t="s">
        <v>6</v>
      </c>
      <c r="F51" s="7" t="s">
        <v>6</v>
      </c>
    </row>
    <row r="52" spans="1:6" ht="90.75" customHeight="1">
      <c r="A52" s="8" t="s">
        <v>7</v>
      </c>
      <c r="B52" s="30" t="s">
        <v>52</v>
      </c>
      <c r="C52" s="31"/>
      <c r="D52" s="41"/>
      <c r="E52" s="9"/>
      <c r="F52" s="10"/>
    </row>
    <row r="53" spans="1:6">
      <c r="A53" s="26" t="s">
        <v>26</v>
      </c>
      <c r="B53" s="30">
        <v>7</v>
      </c>
      <c r="C53" s="31"/>
      <c r="D53" s="31"/>
      <c r="E53" s="11" t="s">
        <v>6</v>
      </c>
      <c r="F53" s="12" t="s">
        <v>6</v>
      </c>
    </row>
    <row r="54" spans="1:6" ht="15.75" customHeight="1">
      <c r="A54" s="13" t="s">
        <v>8</v>
      </c>
      <c r="B54" s="14">
        <v>1046.8800000000001</v>
      </c>
      <c r="C54" s="14">
        <v>1067.82</v>
      </c>
      <c r="D54" s="14">
        <v>1099.8499999999999</v>
      </c>
      <c r="E54" s="15">
        <f>(B54+C54+D54)/3</f>
        <v>1071.5166666666667</v>
      </c>
      <c r="F54" s="16">
        <f>E54</f>
        <v>1071.5166666666667</v>
      </c>
    </row>
    <row r="55" spans="1:6">
      <c r="A55" s="13" t="s">
        <v>9</v>
      </c>
      <c r="B55" s="15">
        <f>B53*B54</f>
        <v>7328.1600000000008</v>
      </c>
      <c r="C55" s="15">
        <f>B53*C54</f>
        <v>7474.74</v>
      </c>
      <c r="D55" s="15">
        <f>D54*B53</f>
        <v>7698.9499999999989</v>
      </c>
      <c r="E55" s="15">
        <f>E54*B53</f>
        <v>7500.6166666666668</v>
      </c>
      <c r="F55" s="16">
        <f>E55</f>
        <v>7500.6166666666668</v>
      </c>
    </row>
    <row r="56" spans="1:6">
      <c r="A56" s="17" t="s">
        <v>10</v>
      </c>
      <c r="B56" s="15">
        <f>B10+B15+B20+B25+B30+B35+B40+B45+B50+B55</f>
        <v>230573.48</v>
      </c>
      <c r="C56" s="15">
        <f>C10+C15+C20+C25+C30+C35+C40+C45+C50+C55</f>
        <v>235184.96999999997</v>
      </c>
      <c r="D56" s="15">
        <f>D10+D15+D20+D25+D30+D35+D40+D45+D50+D55</f>
        <v>242240.31000000003</v>
      </c>
      <c r="E56" s="15">
        <f>E10+E15+E20+E25+E30+E35+E40+E45+E50+E55</f>
        <v>235999.5866666667</v>
      </c>
      <c r="F56" s="15">
        <f>(B56+C56+D56)/3</f>
        <v>235999.58666666667</v>
      </c>
    </row>
    <row r="57" spans="1:6" ht="9.75" customHeight="1"/>
    <row r="58" spans="1:6" ht="18.75" customHeight="1">
      <c r="A58" s="29" t="s">
        <v>60</v>
      </c>
      <c r="B58" s="29"/>
      <c r="C58" s="29"/>
      <c r="D58" s="29"/>
      <c r="E58" s="1"/>
      <c r="F58" s="1"/>
    </row>
    <row r="59" spans="1:6" s="28" customFormat="1" ht="21.75" customHeight="1">
      <c r="A59" s="49" t="s">
        <v>61</v>
      </c>
      <c r="B59" s="49"/>
      <c r="C59" s="49"/>
      <c r="D59" s="49"/>
      <c r="E59" s="1"/>
      <c r="F59" s="1"/>
    </row>
    <row r="60" spans="1:6" ht="21.75" customHeight="1">
      <c r="A60" s="50" t="s">
        <v>11</v>
      </c>
      <c r="B60" s="50"/>
      <c r="C60" s="50"/>
      <c r="D60" s="50"/>
      <c r="E60" s="50"/>
      <c r="F60" s="50"/>
    </row>
    <row r="61" spans="1:6" ht="15.75" customHeight="1">
      <c r="A61" s="50"/>
      <c r="B61" s="50"/>
      <c r="C61" s="50"/>
      <c r="D61" s="50"/>
      <c r="E61" s="50"/>
      <c r="F61" s="50"/>
    </row>
    <row r="62" spans="1:6" ht="15.75" thickBot="1">
      <c r="A62" s="18"/>
      <c r="B62" s="18"/>
      <c r="C62" s="18"/>
      <c r="D62" s="18"/>
      <c r="E62" s="18"/>
      <c r="F62" s="18"/>
    </row>
    <row r="63" spans="1:6" ht="30.75" thickBot="1">
      <c r="A63" s="19" t="s">
        <v>12</v>
      </c>
      <c r="B63" s="20" t="s">
        <v>13</v>
      </c>
      <c r="C63" s="21" t="s">
        <v>14</v>
      </c>
      <c r="D63" s="37" t="s">
        <v>15</v>
      </c>
      <c r="E63" s="51"/>
      <c r="F63" s="19" t="s">
        <v>16</v>
      </c>
    </row>
    <row r="64" spans="1:6">
      <c r="A64" s="35">
        <v>1</v>
      </c>
      <c r="B64" s="43" t="s">
        <v>58</v>
      </c>
      <c r="C64" s="35" t="s">
        <v>53</v>
      </c>
      <c r="D64" s="45" t="s">
        <v>34</v>
      </c>
      <c r="E64" s="46"/>
      <c r="F64" s="35" t="s">
        <v>35</v>
      </c>
    </row>
    <row r="65" spans="1:6" ht="15.75" thickBot="1">
      <c r="A65" s="36"/>
      <c r="B65" s="44"/>
      <c r="C65" s="36"/>
      <c r="D65" s="47"/>
      <c r="E65" s="48"/>
      <c r="F65" s="36"/>
    </row>
    <row r="66" spans="1:6" ht="13.5" customHeight="1">
      <c r="A66" s="35">
        <v>2</v>
      </c>
      <c r="B66" s="53" t="s">
        <v>37</v>
      </c>
      <c r="C66" s="53" t="s">
        <v>54</v>
      </c>
      <c r="D66" s="45" t="s">
        <v>56</v>
      </c>
      <c r="E66" s="46"/>
      <c r="F66" s="35" t="s">
        <v>38</v>
      </c>
    </row>
    <row r="67" spans="1:6" ht="18.75" customHeight="1" thickBot="1">
      <c r="A67" s="36"/>
      <c r="B67" s="54"/>
      <c r="C67" s="54"/>
      <c r="D67" s="47"/>
      <c r="E67" s="48"/>
      <c r="F67" s="36"/>
    </row>
    <row r="68" spans="1:6" ht="17.25" customHeight="1">
      <c r="A68" s="35">
        <v>3</v>
      </c>
      <c r="B68" s="53" t="s">
        <v>36</v>
      </c>
      <c r="C68" s="53" t="s">
        <v>55</v>
      </c>
      <c r="D68" s="45" t="s">
        <v>57</v>
      </c>
      <c r="E68" s="46"/>
      <c r="F68" s="35"/>
    </row>
    <row r="69" spans="1:6" ht="15.75" thickBot="1">
      <c r="A69" s="36"/>
      <c r="B69" s="54"/>
      <c r="C69" s="54"/>
      <c r="D69" s="47"/>
      <c r="E69" s="48"/>
      <c r="F69" s="36"/>
    </row>
    <row r="70" spans="1:6">
      <c r="A70" s="22"/>
      <c r="B70" s="23"/>
      <c r="C70" s="23"/>
      <c r="D70" s="22"/>
      <c r="E70" s="22"/>
      <c r="F70" s="22"/>
    </row>
    <row r="71" spans="1:6" ht="26.25" customHeight="1">
      <c r="A71" s="52" t="s">
        <v>17</v>
      </c>
      <c r="B71" s="52"/>
      <c r="C71" s="52"/>
      <c r="D71" s="52"/>
      <c r="E71" s="52"/>
      <c r="F71" s="52"/>
    </row>
    <row r="72" spans="1:6" ht="23.25" customHeight="1">
      <c r="A72" s="52"/>
      <c r="B72" s="52"/>
      <c r="C72" s="52"/>
      <c r="D72" s="52"/>
      <c r="E72" s="52"/>
      <c r="F72" s="52"/>
    </row>
    <row r="73" spans="1:6" ht="9" customHeight="1">
      <c r="A73" s="24"/>
      <c r="B73" s="24"/>
      <c r="C73" s="24"/>
      <c r="D73" s="24"/>
      <c r="E73" s="1"/>
      <c r="F73" s="1"/>
    </row>
    <row r="74" spans="1:6">
      <c r="A74" s="25" t="s">
        <v>18</v>
      </c>
      <c r="B74" s="1"/>
      <c r="C74" s="1"/>
      <c r="D74" s="1"/>
      <c r="E74" s="1"/>
      <c r="F74" s="1"/>
    </row>
    <row r="75" spans="1:6" ht="21" customHeight="1">
      <c r="A75" s="1" t="s">
        <v>19</v>
      </c>
      <c r="B75" s="1"/>
      <c r="C75" s="1"/>
      <c r="D75" s="1"/>
      <c r="E75" s="1"/>
      <c r="F75" s="1"/>
    </row>
    <row r="76" spans="1:6">
      <c r="A76" s="1"/>
      <c r="B76" s="1"/>
      <c r="C76" s="1" t="s">
        <v>20</v>
      </c>
      <c r="D76" s="1"/>
      <c r="E76" s="1"/>
      <c r="F76" s="1"/>
    </row>
    <row r="77" spans="1:6">
      <c r="A77" s="1" t="s">
        <v>21</v>
      </c>
      <c r="B77" s="1"/>
      <c r="C77" s="1"/>
      <c r="D77" s="1"/>
      <c r="E77" s="1"/>
      <c r="F77" s="1"/>
    </row>
    <row r="78" spans="1:6">
      <c r="A78" s="1"/>
      <c r="B78" s="1"/>
      <c r="C78" s="1"/>
      <c r="D78" s="1"/>
      <c r="E78" s="1"/>
      <c r="F78" s="1"/>
    </row>
    <row r="79" spans="1:6">
      <c r="A79" s="1" t="s">
        <v>59</v>
      </c>
      <c r="B79" s="1"/>
      <c r="C79" s="1"/>
      <c r="D79" s="1"/>
      <c r="E79" s="1"/>
      <c r="F79" s="1"/>
    </row>
    <row r="80" spans="1:6" ht="6.75" customHeight="1">
      <c r="A80" s="1"/>
      <c r="B80" s="1"/>
      <c r="C80" s="1"/>
      <c r="D80" s="1"/>
      <c r="E80" s="1"/>
      <c r="F80" s="1"/>
    </row>
    <row r="81" spans="1:6">
      <c r="A81" s="1" t="s">
        <v>22</v>
      </c>
      <c r="B81" s="1"/>
      <c r="C81" s="1"/>
      <c r="D81" s="1"/>
      <c r="E81" s="1"/>
      <c r="F81" s="1"/>
    </row>
    <row r="82" spans="1:6">
      <c r="A82" s="29" t="s">
        <v>23</v>
      </c>
      <c r="B82" s="29"/>
      <c r="C82" s="29"/>
      <c r="D82" s="29"/>
      <c r="E82" s="1"/>
      <c r="F82" s="1"/>
    </row>
    <row r="83" spans="1:6">
      <c r="A83" s="1" t="s">
        <v>24</v>
      </c>
      <c r="B83" s="1"/>
      <c r="C83" s="1"/>
      <c r="D83" s="1"/>
      <c r="E83" s="1"/>
      <c r="F83" s="1"/>
    </row>
    <row r="84" spans="1:6">
      <c r="A84" s="1" t="s">
        <v>25</v>
      </c>
      <c r="B84" s="1"/>
      <c r="C84" s="1"/>
      <c r="D84" s="1"/>
      <c r="E84" s="1"/>
      <c r="F84" s="1"/>
    </row>
    <row r="85" spans="1:6">
      <c r="A85" s="1"/>
      <c r="B85" s="1"/>
      <c r="C85" s="1"/>
      <c r="D85" s="1"/>
      <c r="E85" s="1"/>
      <c r="F85" s="1"/>
    </row>
  </sheetData>
  <mergeCells count="58">
    <mergeCell ref="A71:F72"/>
    <mergeCell ref="A82:D82"/>
    <mergeCell ref="A66:A67"/>
    <mergeCell ref="B66:B67"/>
    <mergeCell ref="C66:C67"/>
    <mergeCell ref="D66:E67"/>
    <mergeCell ref="F66:F67"/>
    <mergeCell ref="A68:A69"/>
    <mergeCell ref="B68:B69"/>
    <mergeCell ref="C68:C69"/>
    <mergeCell ref="D68:E69"/>
    <mergeCell ref="F68:F69"/>
    <mergeCell ref="B64:B65"/>
    <mergeCell ref="C64:C65"/>
    <mergeCell ref="D64:E65"/>
    <mergeCell ref="F64:F65"/>
    <mergeCell ref="A59:D59"/>
    <mergeCell ref="A60:F61"/>
    <mergeCell ref="D63:E63"/>
    <mergeCell ref="A64:A65"/>
    <mergeCell ref="B53:D53"/>
    <mergeCell ref="B36:D36"/>
    <mergeCell ref="B37:D37"/>
    <mergeCell ref="B38:D38"/>
    <mergeCell ref="B41:D41"/>
    <mergeCell ref="B42:D42"/>
    <mergeCell ref="B43:D43"/>
    <mergeCell ref="B46:D46"/>
    <mergeCell ref="B47:D47"/>
    <mergeCell ref="B48:D48"/>
    <mergeCell ref="B51:D51"/>
    <mergeCell ref="B52:D52"/>
    <mergeCell ref="B26:D26"/>
    <mergeCell ref="B27:D27"/>
    <mergeCell ref="B28:D28"/>
    <mergeCell ref="B31:D31"/>
    <mergeCell ref="B32:D32"/>
    <mergeCell ref="B17:D17"/>
    <mergeCell ref="B18:D18"/>
    <mergeCell ref="B21:D21"/>
    <mergeCell ref="B22:D22"/>
    <mergeCell ref="B23:D23"/>
    <mergeCell ref="A58:D58"/>
    <mergeCell ref="B13:D13"/>
    <mergeCell ref="A1:F1"/>
    <mergeCell ref="A2:F2"/>
    <mergeCell ref="D3:F3"/>
    <mergeCell ref="A4:A5"/>
    <mergeCell ref="B4:D4"/>
    <mergeCell ref="E4:E5"/>
    <mergeCell ref="F4:F5"/>
    <mergeCell ref="B6:D6"/>
    <mergeCell ref="B7:D7"/>
    <mergeCell ref="B8:D8"/>
    <mergeCell ref="B11:D11"/>
    <mergeCell ref="B12:D12"/>
    <mergeCell ref="B33:D33"/>
    <mergeCell ref="B16:D16"/>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G28"/>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2013-03-26T07:51:49Z</dcterms:modified>
</cp:coreProperties>
</file>